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 Rose\Dropbox\Stockholm Tree Pits\Website\2022 updates\"/>
    </mc:Choice>
  </mc:AlternateContent>
  <xr:revisionPtr revIDLastSave="0" documentId="13_ncr:1_{3D502F49-569D-42EE-AA02-01ECA84F52CC}" xr6:coauthVersionLast="47" xr6:coauthVersionMax="47" xr10:uidLastSave="{00000000-0000-0000-0000-000000000000}"/>
  <bookViews>
    <workbookView xWindow="-120" yWindow="-120" windowWidth="29040" windowHeight="15840" xr2:uid="{15A93AE4-0779-413F-BDC4-301F3E44DE19}"/>
  </bookViews>
  <sheets>
    <sheet name="Sheet1" sheetId="1" r:id="rId1"/>
  </sheets>
  <definedNames>
    <definedName name="_xlnm.Print_Area" localSheetId="0">Sheet1!$A$1:$I$46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8" i="1"/>
  <c r="F23" i="1"/>
  <c r="D23" i="1"/>
  <c r="C23" i="1"/>
  <c r="G23" i="1"/>
  <c r="E23" i="1"/>
  <c r="G12" i="1"/>
  <c r="F12" i="1"/>
  <c r="D12" i="1"/>
  <c r="E12" i="1"/>
  <c r="C12" i="1"/>
  <c r="G21" i="1"/>
  <c r="F21" i="1"/>
  <c r="E21" i="1"/>
  <c r="D21" i="1"/>
  <c r="C21" i="1"/>
  <c r="G10" i="1"/>
  <c r="F10" i="1"/>
  <c r="E10" i="1"/>
  <c r="D10" i="1"/>
  <c r="C10" i="1"/>
  <c r="B32" i="1" l="1"/>
  <c r="B31" i="1"/>
  <c r="B39" i="1" s="1"/>
  <c r="H21" i="1"/>
  <c r="H10" i="1"/>
  <c r="H23" i="1"/>
  <c r="H12" i="1"/>
  <c r="B33" i="1" l="1"/>
  <c r="B34" i="1" s="1"/>
  <c r="B35" i="1"/>
  <c r="B38" i="1" l="1"/>
  <c r="B36" i="1"/>
  <c r="B37" i="1"/>
</calcChain>
</file>

<file path=xl/sharedStrings.xml><?xml version="1.0" encoding="utf-8"?>
<sst xmlns="http://schemas.openxmlformats.org/spreadsheetml/2006/main" count="36" uniqueCount="26">
  <si>
    <t>Very Small (&lt;5m)</t>
  </si>
  <si>
    <t>Small (5-10m)</t>
  </si>
  <si>
    <t>Medium (10-15m)</t>
  </si>
  <si>
    <t>Massive (&gt;25m)</t>
  </si>
  <si>
    <t>Total</t>
  </si>
  <si>
    <r>
      <t>Volume of structural soil required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</si>
  <si>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Summary of materials required</t>
  </si>
  <si>
    <t>Concrete planting frames*</t>
  </si>
  <si>
    <r>
      <t xml:space="preserve">Print out this page and send to </t>
    </r>
    <r>
      <rPr>
        <b/>
        <u/>
        <sz val="12"/>
        <color theme="1"/>
        <rFont val="Calibri"/>
        <family val="2"/>
        <scheme val="minor"/>
      </rPr>
      <t>enquiries@stockholmtreepits.co.uk</t>
    </r>
    <r>
      <rPr>
        <sz val="12"/>
        <color theme="1"/>
        <rFont val="Calibri"/>
        <family val="2"/>
        <scheme val="minor"/>
      </rPr>
      <t xml:space="preserve"> for further advice and to receive a quote for these materials. </t>
    </r>
  </si>
  <si>
    <r>
      <t>**</t>
    </r>
    <r>
      <rPr>
        <b/>
        <sz val="12"/>
        <color theme="1"/>
        <rFont val="Calibri"/>
        <family val="2"/>
        <scheme val="minor"/>
      </rPr>
      <t>Stockholm Tree Pits</t>
    </r>
    <r>
      <rPr>
        <sz val="12"/>
        <color theme="1"/>
        <rFont val="Calibri"/>
        <family val="2"/>
        <scheme val="minor"/>
      </rPr>
      <t xml:space="preserve"> can supply </t>
    </r>
    <r>
      <rPr>
        <b/>
        <sz val="12"/>
        <color theme="1"/>
        <rFont val="Calibri"/>
        <family val="2"/>
        <scheme val="minor"/>
      </rPr>
      <t>Carbon Gold Tree Soil Improver biochar</t>
    </r>
    <r>
      <rPr>
        <sz val="12"/>
        <color theme="1"/>
        <rFont val="Calibri"/>
        <family val="2"/>
        <scheme val="minor"/>
      </rPr>
      <t xml:space="preserve"> at a discounted rate for use in the structural soil mix.</t>
    </r>
  </si>
  <si>
    <t>Large (15-25m)</t>
  </si>
  <si>
    <r>
      <t>*</t>
    </r>
    <r>
      <rPr>
        <b/>
        <sz val="12"/>
        <color theme="1"/>
        <rFont val="Calibri"/>
        <family val="2"/>
        <scheme val="minor"/>
      </rPr>
      <t>Stockholm Tree Pits</t>
    </r>
    <r>
      <rPr>
        <sz val="12"/>
        <color theme="1"/>
        <rFont val="Calibri"/>
        <family val="2"/>
        <scheme val="minor"/>
      </rPr>
      <t xml:space="preserve"> are the only UK providers of concrete planting frames and aeration wells that are specifically designed for tree pits.</t>
    </r>
  </si>
  <si>
    <t>Size of tree</t>
  </si>
  <si>
    <t>Enter number of trees in each category</t>
  </si>
  <si>
    <t>Indiviudal tree pits</t>
  </si>
  <si>
    <t>Shared tree pits</t>
  </si>
  <si>
    <t>Gully grates</t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</si>
  <si>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20‒40mm clean stone for the aeration layer </t>
    </r>
    <r>
      <rPr>
        <i/>
        <sz val="12"/>
        <color theme="1"/>
        <rFont val="Calibri"/>
        <family val="2"/>
        <scheme val="minor"/>
      </rPr>
      <t>(assuming the structural soil is 1.0m deep)</t>
    </r>
  </si>
  <si>
    <t>Trees with specified irrigation tubes, support systems, tree guards and tree grilles</t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</si>
  <si>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Topsoil for filling around the rootballs (supplied to BS3882:2015)</t>
    </r>
  </si>
  <si>
    <r>
      <t>A separation geotextile (100-300g/m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will be required to cover the top of the aeration layer. Root barrier material may also be required for the sides of the tree pit and to protect underground services.</t>
    </r>
  </si>
  <si>
    <t>Number of aeration wells required (min.)</t>
  </si>
  <si>
    <t>Aeration wells* or kerbside gully pot inlets</t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</si>
  <si>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32‒63mm clean stone for the structural soil 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</si>
  <si>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enriched biochar for the structural soil**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</si>
  <si>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PAS100 multi-purpose compost for the structural soil (supplied to PAS 100:2018)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</si>
</sst>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165" fontId="5" fillId="0" borderId="0" xfId="0" applyNumberFormat="1" applyFont="1" applyBorder="1" applyAlignment="1"/>
    <xf numFmtId="1" fontId="5" fillId="2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5" fillId="0" borderId="0" xfId="0" applyNumberFormat="1" applyFont="1" applyFill="1" applyBorder="1" applyAlignment="1"/>
    <xf numFmtId="0" fontId="4" fillId="0" borderId="5" xfId="0" applyFont="1" applyFill="1" applyBorder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/>
    <xf numFmtId="0" fontId="4" fillId="2" borderId="0" xfId="0" applyFont="1" applyFill="1" applyAlignment="1">
      <alignment vertical="center" wrapText="1"/>
    </xf>
    <xf numFmtId="0" fontId="4" fillId="0" borderId="5" xfId="0" applyFont="1" applyBorder="1" applyAlignment="1"/>
    <xf numFmtId="0" fontId="4" fillId="2" borderId="5" xfId="0" applyFont="1" applyFill="1" applyBorder="1" applyAlignment="1"/>
    <xf numFmtId="0" fontId="0" fillId="0" borderId="0" xfId="0" applyAlignment="1">
      <alignment vertical="center" wrapText="1"/>
    </xf>
    <xf numFmtId="0" fontId="4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1000124</xdr:colOff>
      <xdr:row>0</xdr:row>
      <xdr:rowOff>47625</xdr:rowOff>
    </xdr:from>
    <xdr:to>
      <xdr:col>8</xdr:col>
      <xdr:colOff>590549</xdr:colOff>
      <xdr:row>3</xdr:row>
      <xdr:rowOff>159160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7167F4-1B6D-4EA4-A8A9-C34616FB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4" y="47625"/>
          <a:ext cx="1628775" cy="683035"/>
        </a:xfrm>
        <a:prstGeom prst="rect">
          <a:avLst/>
        </a:prstGeom>
      </xdr:spPr>
    </xdr:pic>
    <xdr:clientData/>
  </xdr:twoCellAnchor>
  <xdr:twoCellAnchor editAs="oneCell">
    <xdr:from>
      <xdr:col>6</xdr:col>
      <xdr:colOff>962024</xdr:colOff>
      <xdr:row>25</xdr:row>
      <xdr:rowOff>38100</xdr:rowOff>
    </xdr:from>
    <xdr:to>
      <xdr:col>8</xdr:col>
      <xdr:colOff>552449</xdr:colOff>
      <xdr:row>28</xdr:row>
      <xdr:rowOff>35335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CDBC41-810D-4A27-B687-6AD52421C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4" y="6419850"/>
          <a:ext cx="1628775" cy="68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3058-57B0-43C9-8F07-50116012AB88}">
  <dimension ref="B4:H46"/>
  <sheetViews>
    <sheetView showGridLines="0" tabSelected="1" zoomScaleNormal="100" workbookViewId="0">
      <selection activeCell="K41" sqref="K41"/>
    </sheetView>
  </sheetViews>
  <sheetFormatPr defaultRowHeight="15" x14ac:dyDescent="0.25"/>
  <cols>
    <col min="2" max="2" width="20" customWidth="1"/>
    <col min="3" max="8" width="15.28515625" customWidth="1"/>
    <col min="12" max="12" width="14.42578125" customWidth="1"/>
  </cols>
  <sheetData>
    <row r="4" spans="2:8" s="7" customFormat="1" ht="24" customHeight="1" x14ac:dyDescent="0.25">
      <c r="B4" s="24" t="s">
        <v>14</v>
      </c>
    </row>
    <row r="5" spans="2:8" ht="15.75" thickBot="1" x14ac:dyDescent="0.3"/>
    <row r="6" spans="2:8" ht="39" customHeight="1" thickBot="1" x14ac:dyDescent="0.3">
      <c r="B6" s="9" t="s">
        <v>12</v>
      </c>
      <c r="C6" s="6" t="s">
        <v>0</v>
      </c>
      <c r="D6" s="6" t="s">
        <v>1</v>
      </c>
      <c r="E6" s="6" t="s">
        <v>2</v>
      </c>
      <c r="F6" s="6" t="s">
        <v>10</v>
      </c>
      <c r="G6" s="10" t="s">
        <v>3</v>
      </c>
      <c r="H6" s="11" t="s">
        <v>4</v>
      </c>
    </row>
    <row r="7" spans="2:8" ht="9.9499999999999993" customHeight="1" thickBot="1" x14ac:dyDescent="0.3">
      <c r="C7" s="2"/>
      <c r="D7" s="2"/>
      <c r="E7" s="2"/>
      <c r="F7" s="2"/>
      <c r="G7" s="2"/>
      <c r="H7" s="3"/>
    </row>
    <row r="8" spans="2:8" ht="33" customHeight="1" thickBot="1" x14ac:dyDescent="0.3">
      <c r="B8" s="19" t="s">
        <v>13</v>
      </c>
      <c r="C8" s="20">
        <v>0</v>
      </c>
      <c r="D8" s="20">
        <v>0</v>
      </c>
      <c r="E8" s="20">
        <v>0</v>
      </c>
      <c r="F8" s="20">
        <v>0</v>
      </c>
      <c r="G8" s="21">
        <v>0</v>
      </c>
      <c r="H8" s="8">
        <f>SUM(C8:G8)</f>
        <v>0</v>
      </c>
    </row>
    <row r="9" spans="2:8" ht="9.9499999999999993" customHeight="1" thickBot="1" x14ac:dyDescent="0.3">
      <c r="C9" s="2"/>
      <c r="D9" s="2"/>
      <c r="E9" s="2"/>
      <c r="F9" s="2"/>
      <c r="G9" s="2"/>
      <c r="H9" s="3"/>
    </row>
    <row r="10" spans="2:8" ht="33" thickBot="1" x14ac:dyDescent="0.3">
      <c r="B10" s="1" t="s">
        <v>5</v>
      </c>
      <c r="C10" s="17">
        <f>C8*8</f>
        <v>0</v>
      </c>
      <c r="D10" s="17">
        <f>D8*15</f>
        <v>0</v>
      </c>
      <c r="E10" s="17">
        <f>E8*26</f>
        <v>0</v>
      </c>
      <c r="F10" s="17">
        <f>F8*36</f>
        <v>0</v>
      </c>
      <c r="G10" s="17">
        <f>G8*45</f>
        <v>0</v>
      </c>
      <c r="H10" s="8">
        <f>SUM(C10:G10)</f>
        <v>0</v>
      </c>
    </row>
    <row r="11" spans="2:8" ht="9.9499999999999993" customHeight="1" thickBot="1" x14ac:dyDescent="0.3">
      <c r="C11" s="18"/>
      <c r="D11" s="18"/>
      <c r="E11" s="18"/>
      <c r="F11" s="18"/>
      <c r="G11" s="18"/>
      <c r="H11" s="3"/>
    </row>
    <row r="12" spans="2:8" ht="30.75" thickBot="1" x14ac:dyDescent="0.3">
      <c r="B12" s="1" t="s">
        <v>21</v>
      </c>
      <c r="C12" s="17">
        <f>C8*1</f>
        <v>0</v>
      </c>
      <c r="D12" s="17">
        <f t="shared" ref="D12:E12" si="0">D8*1</f>
        <v>0</v>
      </c>
      <c r="E12" s="17">
        <f t="shared" si="0"/>
        <v>0</v>
      </c>
      <c r="F12" s="17">
        <f>F8*2</f>
        <v>0</v>
      </c>
      <c r="G12" s="17">
        <f>G8*2</f>
        <v>0</v>
      </c>
      <c r="H12" s="8">
        <f>SUM(C12:G12)</f>
        <v>0</v>
      </c>
    </row>
    <row r="13" spans="2:8" s="4" customFormat="1" ht="9.9499999999999993" customHeight="1" x14ac:dyDescent="0.25">
      <c r="C13" s="5"/>
      <c r="D13" s="5"/>
      <c r="E13" s="5"/>
      <c r="F13" s="5"/>
      <c r="G13" s="5"/>
    </row>
    <row r="14" spans="2:8" ht="9.9499999999999993" customHeight="1" x14ac:dyDescent="0.25"/>
    <row r="15" spans="2:8" s="7" customFormat="1" ht="24" customHeight="1" x14ac:dyDescent="0.25">
      <c r="B15" s="24" t="s">
        <v>15</v>
      </c>
    </row>
    <row r="16" spans="2:8" ht="9.9499999999999993" customHeight="1" thickBot="1" x14ac:dyDescent="0.3"/>
    <row r="17" spans="2:8" ht="39.75" customHeight="1" thickBot="1" x14ac:dyDescent="0.3">
      <c r="B17" s="9" t="s">
        <v>12</v>
      </c>
      <c r="C17" s="6" t="s">
        <v>0</v>
      </c>
      <c r="D17" s="6" t="s">
        <v>1</v>
      </c>
      <c r="E17" s="6" t="s">
        <v>2</v>
      </c>
      <c r="F17" s="6" t="s">
        <v>10</v>
      </c>
      <c r="G17" s="10" t="s">
        <v>3</v>
      </c>
      <c r="H17" s="11" t="s">
        <v>4</v>
      </c>
    </row>
    <row r="18" spans="2:8" ht="9.9499999999999993" customHeight="1" thickBot="1" x14ac:dyDescent="0.3">
      <c r="C18" s="2"/>
      <c r="D18" s="2"/>
      <c r="E18" s="2"/>
      <c r="F18" s="2"/>
      <c r="G18" s="2"/>
      <c r="H18" s="3"/>
    </row>
    <row r="19" spans="2:8" ht="33" customHeight="1" thickBot="1" x14ac:dyDescent="0.3">
      <c r="B19" s="19" t="s">
        <v>13</v>
      </c>
      <c r="C19" s="20">
        <v>0</v>
      </c>
      <c r="D19" s="20">
        <v>0</v>
      </c>
      <c r="E19" s="20">
        <v>0</v>
      </c>
      <c r="F19" s="20">
        <v>0</v>
      </c>
      <c r="G19" s="21">
        <v>0</v>
      </c>
      <c r="H19" s="8">
        <f>SUM(C19:G19)</f>
        <v>0</v>
      </c>
    </row>
    <row r="20" spans="2:8" ht="9.9499999999999993" customHeight="1" thickBot="1" x14ac:dyDescent="0.3">
      <c r="C20" s="2"/>
      <c r="D20" s="2"/>
      <c r="E20" s="2"/>
      <c r="F20" s="2"/>
      <c r="G20" s="2"/>
      <c r="H20" s="3"/>
    </row>
    <row r="21" spans="2:8" ht="33" thickBot="1" x14ac:dyDescent="0.3">
      <c r="B21" s="1" t="s">
        <v>5</v>
      </c>
      <c r="C21" s="17">
        <f>C19*6</f>
        <v>0</v>
      </c>
      <c r="D21" s="17">
        <f>D19*12</f>
        <v>0</v>
      </c>
      <c r="E21" s="17">
        <f>E19*20</f>
        <v>0</v>
      </c>
      <c r="F21" s="17">
        <f>F19*28</f>
        <v>0</v>
      </c>
      <c r="G21" s="17">
        <f>G19*35</f>
        <v>0</v>
      </c>
      <c r="H21" s="8">
        <f>SUM(C21:G21)</f>
        <v>0</v>
      </c>
    </row>
    <row r="22" spans="2:8" ht="9.9499999999999993" customHeight="1" thickBot="1" x14ac:dyDescent="0.3">
      <c r="C22" s="18"/>
      <c r="D22" s="18"/>
      <c r="E22" s="18"/>
      <c r="F22" s="18"/>
      <c r="G22" s="18"/>
      <c r="H22" s="3"/>
    </row>
    <row r="23" spans="2:8" ht="30.75" thickBot="1" x14ac:dyDescent="0.3">
      <c r="B23" s="1" t="s">
        <v>21</v>
      </c>
      <c r="C23" s="17">
        <f>C19*0.5</f>
        <v>0</v>
      </c>
      <c r="D23" s="17">
        <f>D19*0.5</f>
        <v>0</v>
      </c>
      <c r="E23" s="17">
        <f t="shared" ref="E23" si="1">E19*1</f>
        <v>0</v>
      </c>
      <c r="F23" s="17">
        <f>F19*1.5</f>
        <v>0</v>
      </c>
      <c r="G23" s="17">
        <f>G19*2</f>
        <v>0</v>
      </c>
      <c r="H23" s="8">
        <f>SUM(C23:G23)</f>
        <v>0</v>
      </c>
    </row>
    <row r="24" spans="2:8" s="4" customFormat="1" ht="18" customHeight="1" x14ac:dyDescent="0.25">
      <c r="C24" s="5"/>
      <c r="D24" s="5"/>
      <c r="E24" s="5"/>
      <c r="F24" s="5"/>
      <c r="G24" s="5"/>
    </row>
    <row r="25" spans="2:8" s="4" customFormat="1" ht="18" customHeight="1" x14ac:dyDescent="0.25">
      <c r="C25" s="5"/>
      <c r="D25" s="5"/>
      <c r="E25" s="5"/>
      <c r="F25" s="5"/>
      <c r="G25" s="5"/>
    </row>
    <row r="26" spans="2:8" s="4" customFormat="1" ht="18" customHeight="1" x14ac:dyDescent="0.25">
      <c r="C26" s="5"/>
      <c r="D26" s="5"/>
      <c r="E26" s="5"/>
      <c r="F26" s="5"/>
      <c r="G26" s="5"/>
    </row>
    <row r="27" spans="2:8" s="4" customFormat="1" ht="18" customHeight="1" x14ac:dyDescent="0.25">
      <c r="C27" s="5"/>
      <c r="D27" s="5"/>
      <c r="E27" s="5"/>
      <c r="F27" s="5"/>
      <c r="G27" s="5"/>
    </row>
    <row r="28" spans="2:8" s="4" customFormat="1" ht="18" customHeight="1" x14ac:dyDescent="0.25">
      <c r="C28" s="5"/>
      <c r="D28" s="5"/>
      <c r="E28" s="5"/>
      <c r="F28" s="5"/>
      <c r="G28" s="5"/>
    </row>
    <row r="29" spans="2:8" s="7" customFormat="1" ht="24" customHeight="1" x14ac:dyDescent="0.25">
      <c r="B29" s="25" t="s">
        <v>6</v>
      </c>
    </row>
    <row r="31" spans="2:8" ht="24" customHeight="1" x14ac:dyDescent="0.25">
      <c r="B31" s="12">
        <f>H8+H19</f>
        <v>0</v>
      </c>
      <c r="C31" s="31" t="s">
        <v>18</v>
      </c>
      <c r="D31" s="31"/>
      <c r="E31" s="31"/>
      <c r="F31" s="31"/>
      <c r="G31" s="31"/>
      <c r="H31" s="31"/>
    </row>
    <row r="32" spans="2:8" ht="24" customHeight="1" x14ac:dyDescent="0.25">
      <c r="B32" s="16">
        <f>H8+H19</f>
        <v>0</v>
      </c>
      <c r="C32" s="29" t="s">
        <v>7</v>
      </c>
      <c r="D32" s="29"/>
      <c r="E32" s="29"/>
      <c r="F32" s="29"/>
      <c r="G32" s="29"/>
      <c r="H32" s="29"/>
    </row>
    <row r="33" spans="2:8" ht="24" customHeight="1" x14ac:dyDescent="0.25">
      <c r="B33" s="14">
        <f>H12+H23</f>
        <v>0</v>
      </c>
      <c r="C33" s="29" t="s">
        <v>22</v>
      </c>
      <c r="D33" s="29"/>
      <c r="E33" s="29"/>
      <c r="F33" s="29"/>
      <c r="G33" s="29"/>
      <c r="H33" s="29"/>
    </row>
    <row r="34" spans="2:8" ht="24" customHeight="1" x14ac:dyDescent="0.25">
      <c r="B34" s="22">
        <f>B33</f>
        <v>0</v>
      </c>
      <c r="C34" s="23" t="s">
        <v>16</v>
      </c>
      <c r="D34" s="23"/>
      <c r="E34" s="23"/>
      <c r="F34" s="23"/>
      <c r="G34" s="23"/>
      <c r="H34" s="23"/>
    </row>
    <row r="35" spans="2:8" ht="24" customHeight="1" x14ac:dyDescent="0.25">
      <c r="B35" s="12">
        <f>H10+H21</f>
        <v>0</v>
      </c>
      <c r="C35" s="28" t="s">
        <v>23</v>
      </c>
      <c r="D35" s="28"/>
      <c r="E35" s="28"/>
      <c r="F35" s="28"/>
      <c r="G35" s="28"/>
      <c r="H35" s="28"/>
    </row>
    <row r="36" spans="2:8" ht="24" customHeight="1" x14ac:dyDescent="0.25">
      <c r="B36" s="12">
        <f>B35*0.2</f>
        <v>0</v>
      </c>
      <c r="C36" s="28" t="s">
        <v>17</v>
      </c>
      <c r="D36" s="28"/>
      <c r="E36" s="28"/>
      <c r="F36" s="28"/>
      <c r="G36" s="28"/>
      <c r="H36" s="28"/>
    </row>
    <row r="37" spans="2:8" ht="24" customHeight="1" x14ac:dyDescent="0.25">
      <c r="B37" s="15">
        <f>B35*0.075</f>
        <v>0</v>
      </c>
      <c r="C37" s="29" t="s">
        <v>24</v>
      </c>
      <c r="D37" s="29"/>
      <c r="E37" s="29"/>
      <c r="F37" s="29"/>
      <c r="G37" s="29"/>
      <c r="H37" s="29"/>
    </row>
    <row r="38" spans="2:8" ht="24" customHeight="1" x14ac:dyDescent="0.25">
      <c r="B38" s="13">
        <f>B35*0.075</f>
        <v>0</v>
      </c>
      <c r="C38" s="28" t="s">
        <v>25</v>
      </c>
      <c r="D38" s="28"/>
      <c r="E38" s="28"/>
      <c r="F38" s="28"/>
      <c r="G38" s="28"/>
      <c r="H38" s="28"/>
    </row>
    <row r="39" spans="2:8" ht="24" customHeight="1" x14ac:dyDescent="0.25">
      <c r="B39" s="13">
        <f>0.5*B31</f>
        <v>0</v>
      </c>
      <c r="C39" s="28" t="s">
        <v>19</v>
      </c>
      <c r="D39" s="28"/>
      <c r="E39" s="28"/>
      <c r="F39" s="28"/>
      <c r="G39" s="28"/>
      <c r="H39" s="28"/>
    </row>
    <row r="40" spans="2:8" ht="15" customHeight="1" x14ac:dyDescent="0.25">
      <c r="B40" s="13"/>
      <c r="C40" s="26"/>
      <c r="D40" s="26"/>
      <c r="E40" s="26"/>
      <c r="F40" s="26"/>
      <c r="G40" s="26"/>
      <c r="H40" s="26"/>
    </row>
    <row r="41" spans="2:8" ht="15" customHeight="1" x14ac:dyDescent="0.25"/>
    <row r="42" spans="2:8" ht="38.1" customHeight="1" x14ac:dyDescent="0.25">
      <c r="B42" s="30" t="s">
        <v>20</v>
      </c>
      <c r="C42" s="30"/>
      <c r="D42" s="30"/>
      <c r="E42" s="30"/>
      <c r="F42" s="30"/>
      <c r="G42" s="30"/>
      <c r="H42" s="30"/>
    </row>
    <row r="43" spans="2:8" ht="15" customHeight="1" x14ac:dyDescent="0.25">
      <c r="B43" s="9"/>
      <c r="C43" s="9"/>
      <c r="D43" s="9"/>
      <c r="E43" s="9"/>
      <c r="F43" s="9"/>
      <c r="G43" s="9"/>
      <c r="H43" s="9"/>
    </row>
    <row r="44" spans="2:8" ht="38.1" customHeight="1" x14ac:dyDescent="0.25">
      <c r="B44" s="27" t="s">
        <v>11</v>
      </c>
      <c r="C44" s="27"/>
      <c r="D44" s="27"/>
      <c r="E44" s="27"/>
      <c r="F44" s="27"/>
      <c r="G44" s="27"/>
      <c r="H44" s="27"/>
    </row>
    <row r="45" spans="2:8" ht="38.1" customHeight="1" x14ac:dyDescent="0.25">
      <c r="B45" s="27" t="s">
        <v>9</v>
      </c>
      <c r="C45" s="27"/>
      <c r="D45" s="27"/>
      <c r="E45" s="27"/>
      <c r="F45" s="27"/>
      <c r="G45" s="27"/>
      <c r="H45" s="27"/>
    </row>
    <row r="46" spans="2:8" ht="38.1" customHeight="1" x14ac:dyDescent="0.25">
      <c r="B46" s="27" t="s">
        <v>8</v>
      </c>
      <c r="C46" s="27"/>
      <c r="D46" s="27"/>
      <c r="E46" s="27"/>
      <c r="F46" s="27"/>
      <c r="G46" s="27"/>
      <c r="H46" s="27"/>
    </row>
  </sheetData>
  <mergeCells count="12">
    <mergeCell ref="C31:H31"/>
    <mergeCell ref="C32:H32"/>
    <mergeCell ref="C33:H33"/>
    <mergeCell ref="B44:H44"/>
    <mergeCell ref="B45:H45"/>
    <mergeCell ref="B46:H46"/>
    <mergeCell ref="C36:H36"/>
    <mergeCell ref="C35:H35"/>
    <mergeCell ref="C37:H37"/>
    <mergeCell ref="C38:H38"/>
    <mergeCell ref="C39:H39"/>
    <mergeCell ref="B42:H42"/>
  </mergeCells>
  <pageMargins left="0.70866141732283472" right="0.70866141732283472" top="0.55118110236220474" bottom="0.74803149606299213" header="0.31496062992125984" footer="0.31496062992125984"/>
  <pageSetup paperSize="9" orientation="landscape" horizontalDpi="1200" verticalDpi="1200" r:id="rId1"/>
  <headerFooter>
    <oddFooter>&amp;Lstockholmtreepits.co.uk&amp;RPage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Rose</dc:creator>
  <cp:lastModifiedBy>Ben Rose</cp:lastModifiedBy>
  <cp:lastPrinted>2021-07-17T15:26:19Z</cp:lastPrinted>
  <dcterms:created xsi:type="dcterms:W3CDTF">2021-07-01T10:27:26Z</dcterms:created>
  <dcterms:modified xsi:type="dcterms:W3CDTF">2022-03-17T11:26:21Z</dcterms:modified>
</cp:coreProperties>
</file>